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8195" windowHeight="11280"/>
  </bookViews>
  <sheets>
    <sheet name="Chart" sheetId="7" r:id="rId1"/>
    <sheet name="Data" sheetId="1" r:id="rId2"/>
    <sheet name="Analysis" sheetId="2" r:id="rId3"/>
  </sheets>
  <calcPr calcId="125725"/>
</workbook>
</file>

<file path=xl/calcChain.xml><?xml version="1.0" encoding="utf-8"?>
<calcChain xmlns="http://schemas.openxmlformats.org/spreadsheetml/2006/main">
  <c r="E74" i="1"/>
  <c r="E73"/>
  <c r="C72" i="2"/>
  <c r="B72"/>
  <c r="D45"/>
  <c r="E45" s="1"/>
  <c r="D12"/>
  <c r="E12" s="1"/>
  <c r="D56"/>
  <c r="E56" s="1"/>
  <c r="E17"/>
  <c r="D17"/>
  <c r="E48"/>
  <c r="D48"/>
  <c r="E27"/>
  <c r="D27"/>
  <c r="E18"/>
  <c r="D18"/>
  <c r="E39"/>
  <c r="D39"/>
  <c r="E32"/>
  <c r="D32"/>
  <c r="E29"/>
  <c r="D29"/>
  <c r="E26"/>
  <c r="D26"/>
  <c r="E63"/>
  <c r="D63"/>
  <c r="E5"/>
  <c r="D5"/>
  <c r="E35"/>
  <c r="D35"/>
  <c r="E65"/>
  <c r="D65"/>
  <c r="E8"/>
  <c r="D8"/>
  <c r="E23"/>
  <c r="D23"/>
  <c r="E50"/>
  <c r="D50"/>
  <c r="E57"/>
  <c r="D57"/>
  <c r="E36"/>
  <c r="D36"/>
  <c r="E30"/>
  <c r="D30"/>
  <c r="E7"/>
  <c r="D7"/>
  <c r="E33"/>
  <c r="D33"/>
  <c r="E52"/>
  <c r="D52"/>
  <c r="E67"/>
  <c r="D67"/>
  <c r="E14"/>
  <c r="D14"/>
  <c r="E71"/>
  <c r="D71"/>
  <c r="E40"/>
  <c r="D40"/>
  <c r="E66"/>
  <c r="D66"/>
  <c r="E43"/>
  <c r="D43"/>
  <c r="E15"/>
  <c r="D15"/>
  <c r="E49"/>
  <c r="D49"/>
  <c r="E21"/>
  <c r="D21"/>
  <c r="E69"/>
  <c r="D69"/>
  <c r="E6"/>
  <c r="D6"/>
  <c r="E42"/>
  <c r="D42"/>
  <c r="E37"/>
  <c r="D37"/>
  <c r="E16"/>
  <c r="D16"/>
  <c r="E60"/>
  <c r="D60"/>
  <c r="E53"/>
  <c r="D53"/>
  <c r="E4"/>
  <c r="D4"/>
  <c r="E24"/>
  <c r="D24"/>
  <c r="E19"/>
  <c r="D19"/>
  <c r="E51"/>
  <c r="D51"/>
  <c r="E64"/>
  <c r="D64"/>
  <c r="E54"/>
  <c r="D54"/>
  <c r="E61"/>
  <c r="D61"/>
  <c r="E11"/>
  <c r="D11"/>
  <c r="E31"/>
  <c r="D31"/>
  <c r="E34"/>
  <c r="D34"/>
  <c r="E70"/>
  <c r="D70"/>
  <c r="E25"/>
  <c r="D25"/>
  <c r="E59"/>
  <c r="D59"/>
  <c r="E58"/>
  <c r="D58"/>
  <c r="E22"/>
  <c r="D22"/>
  <c r="E10"/>
  <c r="D10"/>
  <c r="E62"/>
  <c r="D62"/>
  <c r="E28"/>
  <c r="D28"/>
  <c r="E13"/>
  <c r="D13"/>
  <c r="E44"/>
  <c r="D44"/>
  <c r="E55"/>
  <c r="D55"/>
  <c r="E68"/>
  <c r="D68"/>
  <c r="E20"/>
  <c r="D20"/>
  <c r="E38"/>
  <c r="D38"/>
  <c r="E46"/>
  <c r="D46"/>
  <c r="E9"/>
  <c r="D9"/>
  <c r="E47"/>
  <c r="D47"/>
  <c r="E41"/>
  <c r="D41"/>
  <c r="E71" i="1"/>
  <c r="D71"/>
  <c r="E70"/>
  <c r="D70"/>
  <c r="E69"/>
  <c r="D69"/>
  <c r="E68"/>
  <c r="D68"/>
  <c r="E67"/>
  <c r="D67"/>
  <c r="E66"/>
  <c r="D66"/>
  <c r="E65"/>
  <c r="D65"/>
  <c r="E64"/>
  <c r="D64"/>
  <c r="E63"/>
  <c r="D63"/>
  <c r="E62"/>
  <c r="D62"/>
  <c r="E61"/>
  <c r="D61"/>
  <c r="E60"/>
  <c r="D60"/>
  <c r="E59"/>
  <c r="D59"/>
  <c r="E58"/>
  <c r="D58"/>
  <c r="E57"/>
  <c r="D57"/>
  <c r="E56"/>
  <c r="D56"/>
  <c r="E55"/>
  <c r="D55"/>
  <c r="E54"/>
  <c r="D54"/>
  <c r="D53"/>
  <c r="E53" s="1"/>
  <c r="E52"/>
  <c r="D52"/>
  <c r="E51"/>
  <c r="D51"/>
  <c r="D50"/>
  <c r="E50" s="1"/>
  <c r="E49"/>
  <c r="D49"/>
  <c r="E48"/>
  <c r="D48"/>
  <c r="D47"/>
  <c r="E47" s="1"/>
  <c r="D46"/>
  <c r="E46" s="1"/>
  <c r="D45"/>
  <c r="E45" s="1"/>
  <c r="D44"/>
  <c r="E44" s="1"/>
  <c r="D43"/>
  <c r="E43" s="1"/>
  <c r="D42"/>
  <c r="E42" s="1"/>
  <c r="D41"/>
  <c r="E41" s="1"/>
  <c r="D40"/>
  <c r="E40" s="1"/>
  <c r="D39"/>
  <c r="E39" s="1"/>
  <c r="D38"/>
  <c r="E38" s="1"/>
  <c r="E37"/>
  <c r="D37"/>
  <c r="D36"/>
  <c r="E36" s="1"/>
  <c r="D35"/>
  <c r="E35" s="1"/>
  <c r="D34"/>
  <c r="E34" s="1"/>
  <c r="E33"/>
  <c r="D33"/>
  <c r="D32"/>
  <c r="E32" s="1"/>
  <c r="D31"/>
  <c r="E31" s="1"/>
  <c r="D30"/>
  <c r="E30" s="1"/>
  <c r="D29"/>
  <c r="E29" s="1"/>
  <c r="D28"/>
  <c r="E28" s="1"/>
  <c r="D27"/>
  <c r="E27" s="1"/>
  <c r="D26"/>
  <c r="E26" s="1"/>
  <c r="D25"/>
  <c r="E25" s="1"/>
  <c r="D24"/>
  <c r="E24" s="1"/>
  <c r="D23"/>
  <c r="E23" s="1"/>
  <c r="D22"/>
  <c r="E22" s="1"/>
  <c r="D21"/>
  <c r="E21" s="1"/>
  <c r="D20"/>
  <c r="E20" s="1"/>
  <c r="D19"/>
  <c r="E19" s="1"/>
  <c r="D18"/>
  <c r="E18" s="1"/>
  <c r="E17"/>
  <c r="D17"/>
  <c r="D16"/>
  <c r="E16" s="1"/>
  <c r="D15"/>
  <c r="E15" s="1"/>
  <c r="D14"/>
  <c r="E14" s="1"/>
  <c r="D13"/>
  <c r="E13" s="1"/>
  <c r="D12"/>
  <c r="E12" s="1"/>
  <c r="D11"/>
  <c r="E11" s="1"/>
  <c r="D10"/>
  <c r="E10" s="1"/>
  <c r="D9"/>
  <c r="E9" s="1"/>
  <c r="D8"/>
  <c r="E8" s="1"/>
  <c r="D7"/>
  <c r="E7" s="1"/>
  <c r="D6"/>
  <c r="E6" s="1"/>
  <c r="D5"/>
  <c r="E5" s="1"/>
  <c r="C72"/>
  <c r="D72" s="1"/>
  <c r="E72" s="1"/>
  <c r="B72"/>
  <c r="D4"/>
  <c r="E4" s="1"/>
  <c r="D72" i="2" l="1"/>
  <c r="E72" s="1"/>
</calcChain>
</file>

<file path=xl/sharedStrings.xml><?xml version="1.0" encoding="utf-8"?>
<sst xmlns="http://schemas.openxmlformats.org/spreadsheetml/2006/main" count="152" uniqueCount="80">
  <si>
    <t>District</t>
  </si>
  <si>
    <t>Change</t>
  </si>
  <si>
    <t>% change</t>
  </si>
  <si>
    <t>Analysis of registered electors in East Devon</t>
  </si>
  <si>
    <t>All Saints</t>
  </si>
  <si>
    <t>Awliscombe</t>
  </si>
  <si>
    <t>Axminster</t>
  </si>
  <si>
    <t>Axmouth</t>
  </si>
  <si>
    <t>Aylesbere</t>
  </si>
  <si>
    <t>Beer</t>
  </si>
  <si>
    <t>Bicton</t>
  </si>
  <si>
    <t>Brampford speke</t>
  </si>
  <si>
    <t>Branscombe</t>
  </si>
  <si>
    <t>Broadclyst</t>
  </si>
  <si>
    <t>Broadhembuy</t>
  </si>
  <si>
    <t>Buckerell</t>
  </si>
  <si>
    <t>Budleigh Salterton</t>
  </si>
  <si>
    <t>Chardstock</t>
  </si>
  <si>
    <t>Clyst St Mary</t>
  </si>
  <si>
    <t>Clyst Honiton</t>
  </si>
  <si>
    <t>Clyst Hydon</t>
  </si>
  <si>
    <t>Clyst St George</t>
  </si>
  <si>
    <t>Clyst St Lawrece</t>
  </si>
  <si>
    <t>Coleton Raleigh</t>
  </si>
  <si>
    <t>Southleigh</t>
  </si>
  <si>
    <t>Sowton</t>
  </si>
  <si>
    <t>Colyton</t>
  </si>
  <si>
    <t>Combe Raleigh</t>
  </si>
  <si>
    <t>Cotleigh</t>
  </si>
  <si>
    <t>Dalwood</t>
  </si>
  <si>
    <t>Dunkeswell</t>
  </si>
  <si>
    <t>East Budleigh</t>
  </si>
  <si>
    <t>Exmouth</t>
  </si>
  <si>
    <t>Farringdon</t>
  </si>
  <si>
    <t>Farway</t>
  </si>
  <si>
    <t>Feniton</t>
  </si>
  <si>
    <t>Gittisham</t>
  </si>
  <si>
    <t>Honiton</t>
  </si>
  <si>
    <t>Huxham</t>
  </si>
  <si>
    <t>Kilmington</t>
  </si>
  <si>
    <t>Luppitt</t>
  </si>
  <si>
    <t>Lympstone</t>
  </si>
  <si>
    <t>Membury</t>
  </si>
  <si>
    <t>Monkton</t>
  </si>
  <si>
    <t>Musbury</t>
  </si>
  <si>
    <t>Netherexe</t>
  </si>
  <si>
    <t>Newton Poppleford</t>
  </si>
  <si>
    <t>Northleigh</t>
  </si>
  <si>
    <t>Offwell</t>
  </si>
  <si>
    <t>Otterton</t>
  </si>
  <si>
    <t>Ottery St Mary</t>
  </si>
  <si>
    <t>Plymtree</t>
  </si>
  <si>
    <t>Poltimore</t>
  </si>
  <si>
    <t>Rewe</t>
  </si>
  <si>
    <t>Rockbeare</t>
  </si>
  <si>
    <t>Seaton</t>
  </si>
  <si>
    <t>Sheldon</t>
  </si>
  <si>
    <t>Shute</t>
  </si>
  <si>
    <t>Sidmouth</t>
  </si>
  <si>
    <t>Stockland</t>
  </si>
  <si>
    <t>Stoke Cannon</t>
  </si>
  <si>
    <t>Talaton</t>
  </si>
  <si>
    <t>Uplyme</t>
  </si>
  <si>
    <t>Upottery</t>
  </si>
  <si>
    <t>Upton Pyne</t>
  </si>
  <si>
    <t>Whimple</t>
  </si>
  <si>
    <t>Widworthy</t>
  </si>
  <si>
    <t>Woodbury</t>
  </si>
  <si>
    <t>Yarcombe</t>
  </si>
  <si>
    <t>Hawkchurch</t>
  </si>
  <si>
    <t>Payhembury</t>
  </si>
  <si>
    <t>Combpyne/Rousden</t>
  </si>
  <si>
    <t>TOTAL</t>
  </si>
  <si>
    <t>Notes</t>
  </si>
  <si>
    <t>Includes Cranbrook</t>
  </si>
  <si>
    <t>Analysis</t>
  </si>
  <si>
    <t>More</t>
  </si>
  <si>
    <t>Frequency</t>
  </si>
  <si>
    <t>% CHANGE</t>
  </si>
  <si>
    <t>Bin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</si>
</sst>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0" fontId="4" fillId="0" borderId="0" xfId="0" applyFont="1"/>
    <xf numFmtId="0" fontId="1" fillId="0" borderId="0" xfId="0" applyFont="1"/>
    <xf numFmtId="165" fontId="1" fillId="0" borderId="0" xfId="0" applyNumberFormat="1" applyFont="1"/>
    <xf numFmtId="1" fontId="0" fillId="0" borderId="0" xfId="0" applyNumberFormat="1"/>
    <xf numFmtId="0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1" xfId="0" applyFill="1" applyBorder="1" applyAlignment="1"/>
    <xf numFmtId="0" fontId="5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GB"/>
              <a:t>Analysis of changes in elector registration 2013 to 2014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Frequency</c:v>
          </c:tx>
          <c:spPr>
            <a:solidFill>
              <a:schemeClr val="accent1">
                <a:lumMod val="20000"/>
                <a:lumOff val="80000"/>
              </a:schemeClr>
            </a:solidFill>
            <a:ln>
              <a:solidFill>
                <a:schemeClr val="accent1"/>
              </a:solidFill>
            </a:ln>
          </c:spPr>
          <c:cat>
            <c:strRef>
              <c:f>Chart!$A$2:$A$16</c:f>
              <c:strCache>
                <c:ptCount val="15"/>
                <c:pt idx="0">
                  <c:v>-30</c:v>
                </c:pt>
                <c:pt idx="1">
                  <c:v>-25</c:v>
                </c:pt>
                <c:pt idx="2">
                  <c:v>-20</c:v>
                </c:pt>
                <c:pt idx="3">
                  <c:v>-15</c:v>
                </c:pt>
                <c:pt idx="4">
                  <c:v>-10</c:v>
                </c:pt>
                <c:pt idx="5">
                  <c:v>-8</c:v>
                </c:pt>
                <c:pt idx="6">
                  <c:v>-6</c:v>
                </c:pt>
                <c:pt idx="7">
                  <c:v>-4</c:v>
                </c:pt>
                <c:pt idx="8">
                  <c:v>-2</c:v>
                </c:pt>
                <c:pt idx="9">
                  <c:v>0</c:v>
                </c:pt>
                <c:pt idx="10">
                  <c:v>5</c:v>
                </c:pt>
                <c:pt idx="11">
                  <c:v>10</c:v>
                </c:pt>
                <c:pt idx="12">
                  <c:v>15</c:v>
                </c:pt>
                <c:pt idx="13">
                  <c:v>20</c:v>
                </c:pt>
                <c:pt idx="14">
                  <c:v>More</c:v>
                </c:pt>
              </c:strCache>
            </c:strRef>
          </c:cat>
          <c:val>
            <c:numRef>
              <c:f>Chart!$B$2:$B$16</c:f>
              <c:numCache>
                <c:formatCode>General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6</c:v>
                </c:pt>
                <c:pt idx="5">
                  <c:v>9</c:v>
                </c:pt>
                <c:pt idx="6">
                  <c:v>19</c:v>
                </c:pt>
                <c:pt idx="7">
                  <c:v>18</c:v>
                </c:pt>
                <c:pt idx="8">
                  <c:v>9</c:v>
                </c:pt>
                <c:pt idx="9">
                  <c:v>3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</c:numCache>
            </c:numRef>
          </c:val>
        </c:ser>
        <c:gapWidth val="18"/>
        <c:overlap val="18"/>
        <c:axId val="55011200"/>
        <c:axId val="55087872"/>
      </c:barChart>
      <c:catAx>
        <c:axId val="550112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 sz="1200"/>
                  <a:t>%</a:t>
                </a:r>
                <a:r>
                  <a:rPr lang="en-GB" sz="1200" baseline="0"/>
                  <a:t> Change from 2013 to 2014</a:t>
                </a:r>
                <a:endParaRPr lang="en-GB" sz="1200"/>
              </a:p>
            </c:rich>
          </c:tx>
          <c:layout/>
        </c:title>
        <c:tickLblPos val="nextTo"/>
        <c:crossAx val="55087872"/>
        <c:crosses val="autoZero"/>
        <c:auto val="1"/>
        <c:lblAlgn val="ctr"/>
        <c:lblOffset val="100"/>
      </c:catAx>
      <c:valAx>
        <c:axId val="5508787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layout/>
        </c:title>
        <c:numFmt formatCode="General" sourceLinked="1"/>
        <c:tickLblPos val="nextTo"/>
        <c:crossAx val="55011200"/>
        <c:crossesAt val="11"/>
        <c:crossBetween val="between"/>
      </c:valAx>
      <c:spPr>
        <a:ln cmpd="dbl"/>
      </c:spPr>
    </c:plotArea>
    <c:plotVisOnly val="1"/>
  </c:chart>
  <c:printSettings>
    <c:headerFooter/>
    <c:pageMargins b="0.75" l="0.7" r="0.7" t="0.75" header="0.3" footer="0.3"/>
    <c:pageSetup paperSize="9" orientation="landscape" horizontalDpi="0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152400</xdr:colOff>
      <xdr:row>31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selection activeCell="S14" sqref="S14"/>
    </sheetView>
  </sheetViews>
  <sheetFormatPr defaultRowHeight="15"/>
  <sheetData>
    <row r="1" spans="1:2">
      <c r="A1" s="13" t="s">
        <v>79</v>
      </c>
      <c r="B1" s="13" t="s">
        <v>77</v>
      </c>
    </row>
    <row r="2" spans="1:2">
      <c r="A2" s="10">
        <v>-30</v>
      </c>
      <c r="B2" s="11">
        <v>0</v>
      </c>
    </row>
    <row r="3" spans="1:2">
      <c r="A3" s="10">
        <v>-25</v>
      </c>
      <c r="B3" s="11">
        <v>1</v>
      </c>
    </row>
    <row r="4" spans="1:2">
      <c r="A4" s="10">
        <v>-20</v>
      </c>
      <c r="B4" s="11">
        <v>0</v>
      </c>
    </row>
    <row r="5" spans="1:2">
      <c r="A5" s="10">
        <v>-15</v>
      </c>
      <c r="B5" s="11">
        <v>1</v>
      </c>
    </row>
    <row r="6" spans="1:2">
      <c r="A6" s="10">
        <v>-10</v>
      </c>
      <c r="B6" s="11">
        <v>6</v>
      </c>
    </row>
    <row r="7" spans="1:2">
      <c r="A7" s="10">
        <v>-8</v>
      </c>
      <c r="B7" s="11">
        <v>9</v>
      </c>
    </row>
    <row r="8" spans="1:2">
      <c r="A8" s="10">
        <v>-6</v>
      </c>
      <c r="B8" s="11">
        <v>19</v>
      </c>
    </row>
    <row r="9" spans="1:2">
      <c r="A9" s="10">
        <v>-4</v>
      </c>
      <c r="B9" s="11">
        <v>18</v>
      </c>
    </row>
    <row r="10" spans="1:2">
      <c r="A10" s="10">
        <v>-2</v>
      </c>
      <c r="B10" s="11">
        <v>9</v>
      </c>
    </row>
    <row r="11" spans="1:2">
      <c r="A11" s="10">
        <v>0</v>
      </c>
      <c r="B11" s="11">
        <v>3</v>
      </c>
    </row>
    <row r="12" spans="1:2">
      <c r="A12" s="10">
        <v>5</v>
      </c>
      <c r="B12" s="11">
        <v>1</v>
      </c>
    </row>
    <row r="13" spans="1:2">
      <c r="A13" s="10">
        <v>10</v>
      </c>
      <c r="B13" s="11">
        <v>1</v>
      </c>
    </row>
    <row r="14" spans="1:2">
      <c r="A14" s="10">
        <v>15</v>
      </c>
      <c r="B14" s="11">
        <v>0</v>
      </c>
    </row>
    <row r="15" spans="1:2">
      <c r="A15" s="10">
        <v>20</v>
      </c>
      <c r="B15" s="11">
        <v>1</v>
      </c>
    </row>
    <row r="16" spans="1:2" ht="15.75" thickBot="1">
      <c r="A16" s="12" t="s">
        <v>76</v>
      </c>
      <c r="B16" s="12">
        <v>0</v>
      </c>
    </row>
  </sheetData>
  <sortState ref="A2:A15">
    <sortCondition ref="A2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4"/>
  <sheetViews>
    <sheetView workbookViewId="0">
      <selection activeCell="I17" sqref="I17:J17"/>
    </sheetView>
  </sheetViews>
  <sheetFormatPr defaultRowHeight="15"/>
  <cols>
    <col min="1" max="1" width="24.42578125" customWidth="1"/>
  </cols>
  <sheetData>
    <row r="1" spans="1:6" ht="21">
      <c r="A1" s="2" t="s">
        <v>3</v>
      </c>
    </row>
    <row r="3" spans="1:6" ht="15.75">
      <c r="A3" s="1" t="s">
        <v>0</v>
      </c>
      <c r="B3" s="1">
        <v>2013</v>
      </c>
      <c r="C3" s="1">
        <v>2014</v>
      </c>
      <c r="D3" s="1" t="s">
        <v>1</v>
      </c>
      <c r="E3" s="1" t="s">
        <v>2</v>
      </c>
      <c r="F3" s="1" t="s">
        <v>78</v>
      </c>
    </row>
    <row r="4" spans="1:6">
      <c r="A4" t="s">
        <v>4</v>
      </c>
      <c r="B4">
        <v>432</v>
      </c>
      <c r="C4">
        <v>416</v>
      </c>
      <c r="D4">
        <f>C4-B4</f>
        <v>-16</v>
      </c>
      <c r="E4" s="5">
        <f>100*D4/B4</f>
        <v>-3.7037037037037037</v>
      </c>
      <c r="F4">
        <v>-30</v>
      </c>
    </row>
    <row r="5" spans="1:6">
      <c r="A5" t="s">
        <v>5</v>
      </c>
      <c r="B5">
        <v>395</v>
      </c>
      <c r="C5">
        <v>380</v>
      </c>
      <c r="D5">
        <f t="shared" ref="D5:D68" si="0">C5-B5</f>
        <v>-15</v>
      </c>
      <c r="E5" s="5">
        <f t="shared" ref="E5:E68" si="1">100*D5/B5</f>
        <v>-3.7974683544303796</v>
      </c>
      <c r="F5">
        <v>-25</v>
      </c>
    </row>
    <row r="6" spans="1:6">
      <c r="A6" t="s">
        <v>6</v>
      </c>
      <c r="B6">
        <v>5028</v>
      </c>
      <c r="C6">
        <v>4707</v>
      </c>
      <c r="D6">
        <f t="shared" si="0"/>
        <v>-321</v>
      </c>
      <c r="E6" s="5">
        <f t="shared" si="1"/>
        <v>-6.3842482100238662</v>
      </c>
      <c r="F6">
        <v>-20</v>
      </c>
    </row>
    <row r="7" spans="1:6">
      <c r="A7" t="s">
        <v>7</v>
      </c>
      <c r="B7">
        <v>404</v>
      </c>
      <c r="C7">
        <v>392</v>
      </c>
      <c r="D7">
        <f t="shared" si="0"/>
        <v>-12</v>
      </c>
      <c r="E7" s="5">
        <f t="shared" si="1"/>
        <v>-2.9702970297029703</v>
      </c>
      <c r="F7">
        <v>-15</v>
      </c>
    </row>
    <row r="8" spans="1:6">
      <c r="A8" t="s">
        <v>8</v>
      </c>
      <c r="B8">
        <v>466</v>
      </c>
      <c r="C8">
        <v>444</v>
      </c>
      <c r="D8">
        <f t="shared" si="0"/>
        <v>-22</v>
      </c>
      <c r="E8" s="5">
        <f t="shared" si="1"/>
        <v>-4.7210300429184553</v>
      </c>
      <c r="F8">
        <v>-10</v>
      </c>
    </row>
    <row r="9" spans="1:6">
      <c r="A9" t="s">
        <v>9</v>
      </c>
      <c r="B9">
        <v>1087</v>
      </c>
      <c r="C9">
        <v>995</v>
      </c>
      <c r="D9">
        <f t="shared" si="0"/>
        <v>-92</v>
      </c>
      <c r="E9" s="5">
        <f t="shared" si="1"/>
        <v>-8.4636614535418584</v>
      </c>
      <c r="F9">
        <v>-8</v>
      </c>
    </row>
    <row r="10" spans="1:6">
      <c r="A10" t="s">
        <v>10</v>
      </c>
      <c r="B10">
        <v>123</v>
      </c>
      <c r="C10">
        <v>105</v>
      </c>
      <c r="D10">
        <f t="shared" si="0"/>
        <v>-18</v>
      </c>
      <c r="E10" s="5">
        <f t="shared" si="1"/>
        <v>-14.634146341463415</v>
      </c>
      <c r="F10">
        <v>-6</v>
      </c>
    </row>
    <row r="11" spans="1:6">
      <c r="A11" t="s">
        <v>11</v>
      </c>
      <c r="B11">
        <v>265</v>
      </c>
      <c r="C11">
        <v>252</v>
      </c>
      <c r="D11">
        <f t="shared" si="0"/>
        <v>-13</v>
      </c>
      <c r="E11" s="5">
        <f t="shared" si="1"/>
        <v>-4.9056603773584904</v>
      </c>
      <c r="F11">
        <v>-4</v>
      </c>
    </row>
    <row r="12" spans="1:6">
      <c r="A12" t="s">
        <v>12</v>
      </c>
      <c r="B12">
        <v>418</v>
      </c>
      <c r="C12">
        <v>397</v>
      </c>
      <c r="D12">
        <f t="shared" si="0"/>
        <v>-21</v>
      </c>
      <c r="E12" s="5">
        <f t="shared" si="1"/>
        <v>-5.0239234449760763</v>
      </c>
      <c r="F12">
        <v>-2</v>
      </c>
    </row>
    <row r="13" spans="1:6">
      <c r="A13" t="s">
        <v>13</v>
      </c>
      <c r="B13">
        <v>2370</v>
      </c>
      <c r="C13">
        <v>2818</v>
      </c>
      <c r="D13">
        <f t="shared" si="0"/>
        <v>448</v>
      </c>
      <c r="E13" s="5">
        <f t="shared" si="1"/>
        <v>18.90295358649789</v>
      </c>
      <c r="F13">
        <v>0</v>
      </c>
    </row>
    <row r="14" spans="1:6">
      <c r="A14" t="s">
        <v>14</v>
      </c>
      <c r="B14">
        <v>561</v>
      </c>
      <c r="C14">
        <v>498</v>
      </c>
      <c r="D14">
        <f t="shared" si="0"/>
        <v>-63</v>
      </c>
      <c r="E14" s="5">
        <f t="shared" si="1"/>
        <v>-11.229946524064172</v>
      </c>
      <c r="F14">
        <v>5</v>
      </c>
    </row>
    <row r="15" spans="1:6">
      <c r="A15" t="s">
        <v>15</v>
      </c>
      <c r="B15">
        <v>194</v>
      </c>
      <c r="C15">
        <v>190</v>
      </c>
      <c r="D15">
        <f t="shared" si="0"/>
        <v>-4</v>
      </c>
      <c r="E15" s="5">
        <f t="shared" si="1"/>
        <v>-2.0618556701030926</v>
      </c>
      <c r="F15">
        <v>10</v>
      </c>
    </row>
    <row r="16" spans="1:6">
      <c r="A16" t="s">
        <v>16</v>
      </c>
      <c r="B16">
        <v>4259</v>
      </c>
      <c r="C16">
        <v>4063</v>
      </c>
      <c r="D16">
        <f t="shared" si="0"/>
        <v>-196</v>
      </c>
      <c r="E16" s="5">
        <f t="shared" si="1"/>
        <v>-4.6020192533458557</v>
      </c>
      <c r="F16">
        <v>15</v>
      </c>
    </row>
    <row r="17" spans="1:6">
      <c r="A17" t="s">
        <v>17</v>
      </c>
      <c r="B17">
        <v>683</v>
      </c>
      <c r="C17">
        <v>675</v>
      </c>
      <c r="D17">
        <f t="shared" si="0"/>
        <v>-8</v>
      </c>
      <c r="E17" s="5">
        <f t="shared" si="1"/>
        <v>-1.171303074670571</v>
      </c>
      <c r="F17">
        <v>20</v>
      </c>
    </row>
    <row r="18" spans="1:6">
      <c r="A18" t="s">
        <v>19</v>
      </c>
      <c r="B18">
        <v>216</v>
      </c>
      <c r="C18">
        <v>202</v>
      </c>
      <c r="D18">
        <f t="shared" si="0"/>
        <v>-14</v>
      </c>
      <c r="E18" s="5">
        <f t="shared" si="1"/>
        <v>-6.4814814814814818</v>
      </c>
    </row>
    <row r="19" spans="1:6">
      <c r="A19" t="s">
        <v>20</v>
      </c>
      <c r="B19">
        <v>215</v>
      </c>
      <c r="C19">
        <v>204</v>
      </c>
      <c r="D19">
        <f t="shared" si="0"/>
        <v>-11</v>
      </c>
      <c r="E19" s="5">
        <f t="shared" si="1"/>
        <v>-5.1162790697674421</v>
      </c>
    </row>
    <row r="20" spans="1:6">
      <c r="A20" t="s">
        <v>21</v>
      </c>
      <c r="B20">
        <v>606</v>
      </c>
      <c r="C20">
        <v>542</v>
      </c>
      <c r="D20">
        <f t="shared" si="0"/>
        <v>-64</v>
      </c>
      <c r="E20" s="5">
        <f t="shared" si="1"/>
        <v>-10.561056105610561</v>
      </c>
    </row>
    <row r="21" spans="1:6">
      <c r="A21" t="s">
        <v>22</v>
      </c>
      <c r="B21">
        <v>56</v>
      </c>
      <c r="C21">
        <v>59</v>
      </c>
      <c r="D21">
        <f t="shared" si="0"/>
        <v>3</v>
      </c>
      <c r="E21" s="5">
        <f t="shared" si="1"/>
        <v>5.3571428571428568</v>
      </c>
    </row>
    <row r="22" spans="1:6">
      <c r="A22" t="s">
        <v>18</v>
      </c>
      <c r="B22">
        <v>498</v>
      </c>
      <c r="C22">
        <v>485</v>
      </c>
      <c r="D22">
        <f t="shared" si="0"/>
        <v>-13</v>
      </c>
      <c r="E22" s="5">
        <f t="shared" si="1"/>
        <v>-2.6104417670682731</v>
      </c>
    </row>
    <row r="23" spans="1:6">
      <c r="A23" t="s">
        <v>23</v>
      </c>
      <c r="B23">
        <v>532</v>
      </c>
      <c r="C23">
        <v>519</v>
      </c>
      <c r="D23">
        <f t="shared" si="0"/>
        <v>-13</v>
      </c>
      <c r="E23" s="5">
        <f t="shared" si="1"/>
        <v>-2.4436090225563909</v>
      </c>
    </row>
    <row r="24" spans="1:6">
      <c r="A24" t="s">
        <v>26</v>
      </c>
      <c r="B24">
        <v>2628</v>
      </c>
      <c r="C24">
        <v>2498</v>
      </c>
      <c r="D24">
        <f t="shared" si="0"/>
        <v>-130</v>
      </c>
      <c r="E24" s="5">
        <f t="shared" si="1"/>
        <v>-4.9467275494672753</v>
      </c>
    </row>
    <row r="25" spans="1:6">
      <c r="A25" t="s">
        <v>27</v>
      </c>
      <c r="B25">
        <v>198</v>
      </c>
      <c r="C25">
        <v>186</v>
      </c>
      <c r="D25">
        <f t="shared" si="0"/>
        <v>-12</v>
      </c>
      <c r="E25" s="5">
        <f t="shared" si="1"/>
        <v>-6.0606060606060606</v>
      </c>
    </row>
    <row r="26" spans="1:6">
      <c r="A26" t="s">
        <v>71</v>
      </c>
      <c r="B26">
        <v>281</v>
      </c>
      <c r="C26">
        <v>250</v>
      </c>
      <c r="D26">
        <f t="shared" si="0"/>
        <v>-31</v>
      </c>
      <c r="E26" s="5">
        <f t="shared" si="1"/>
        <v>-11.032028469750889</v>
      </c>
    </row>
    <row r="27" spans="1:6">
      <c r="A27" t="s">
        <v>28</v>
      </c>
      <c r="B27">
        <v>173</v>
      </c>
      <c r="C27">
        <v>170</v>
      </c>
      <c r="D27">
        <f t="shared" si="0"/>
        <v>-3</v>
      </c>
      <c r="E27" s="5">
        <f t="shared" si="1"/>
        <v>-1.7341040462427746</v>
      </c>
    </row>
    <row r="28" spans="1:6">
      <c r="A28" t="s">
        <v>29</v>
      </c>
      <c r="B28">
        <v>341</v>
      </c>
      <c r="C28">
        <v>349</v>
      </c>
      <c r="D28">
        <f t="shared" si="0"/>
        <v>8</v>
      </c>
      <c r="E28" s="5">
        <f t="shared" si="1"/>
        <v>2.3460410557184752</v>
      </c>
    </row>
    <row r="29" spans="1:6">
      <c r="A29" t="s">
        <v>30</v>
      </c>
      <c r="B29">
        <v>1255</v>
      </c>
      <c r="C29">
        <v>1190</v>
      </c>
      <c r="D29">
        <f t="shared" si="0"/>
        <v>-65</v>
      </c>
      <c r="E29" s="5">
        <f t="shared" si="1"/>
        <v>-5.1792828685258963</v>
      </c>
    </row>
    <row r="30" spans="1:6">
      <c r="A30" t="s">
        <v>31</v>
      </c>
      <c r="B30">
        <v>653</v>
      </c>
      <c r="C30">
        <v>640</v>
      </c>
      <c r="D30">
        <f t="shared" si="0"/>
        <v>-13</v>
      </c>
      <c r="E30" s="5">
        <f t="shared" si="1"/>
        <v>-1.9908116385911179</v>
      </c>
    </row>
    <row r="31" spans="1:6">
      <c r="A31" t="s">
        <v>32</v>
      </c>
      <c r="B31">
        <v>25890</v>
      </c>
      <c r="C31">
        <v>23831</v>
      </c>
      <c r="D31">
        <f t="shared" si="0"/>
        <v>-2059</v>
      </c>
      <c r="E31" s="5">
        <f t="shared" si="1"/>
        <v>-7.9528775589030518</v>
      </c>
    </row>
    <row r="32" spans="1:6">
      <c r="A32" t="s">
        <v>33</v>
      </c>
      <c r="B32">
        <v>283</v>
      </c>
      <c r="C32">
        <v>263</v>
      </c>
      <c r="D32">
        <f t="shared" si="0"/>
        <v>-20</v>
      </c>
      <c r="E32" s="5">
        <f t="shared" si="1"/>
        <v>-7.0671378091872787</v>
      </c>
    </row>
    <row r="33" spans="1:5">
      <c r="A33" t="s">
        <v>34</v>
      </c>
      <c r="B33">
        <v>208</v>
      </c>
      <c r="C33">
        <v>190</v>
      </c>
      <c r="D33">
        <f t="shared" si="0"/>
        <v>-18</v>
      </c>
      <c r="E33" s="5">
        <f t="shared" si="1"/>
        <v>-8.6538461538461533</v>
      </c>
    </row>
    <row r="34" spans="1:5">
      <c r="A34" t="s">
        <v>35</v>
      </c>
      <c r="B34">
        <v>1411</v>
      </c>
      <c r="C34">
        <v>1291</v>
      </c>
      <c r="D34">
        <f t="shared" si="0"/>
        <v>-120</v>
      </c>
      <c r="E34" s="5">
        <f t="shared" si="1"/>
        <v>-8.5046066619418852</v>
      </c>
    </row>
    <row r="35" spans="1:5">
      <c r="A35" t="s">
        <v>36</v>
      </c>
      <c r="B35">
        <v>475</v>
      </c>
      <c r="C35">
        <v>458</v>
      </c>
      <c r="D35">
        <f t="shared" si="0"/>
        <v>-17</v>
      </c>
      <c r="E35" s="5">
        <f t="shared" si="1"/>
        <v>-3.5789473684210527</v>
      </c>
    </row>
    <row r="36" spans="1:5">
      <c r="A36" t="s">
        <v>69</v>
      </c>
      <c r="B36">
        <v>428</v>
      </c>
      <c r="C36">
        <v>408</v>
      </c>
      <c r="D36">
        <f t="shared" si="0"/>
        <v>-20</v>
      </c>
      <c r="E36" s="5">
        <f t="shared" si="1"/>
        <v>-4.6728971962616823</v>
      </c>
    </row>
    <row r="37" spans="1:5">
      <c r="A37" t="s">
        <v>37</v>
      </c>
      <c r="B37">
        <v>8610</v>
      </c>
      <c r="C37">
        <v>7946</v>
      </c>
      <c r="D37">
        <f t="shared" si="0"/>
        <v>-664</v>
      </c>
      <c r="E37" s="5">
        <f t="shared" si="1"/>
        <v>-7.7119628339140531</v>
      </c>
    </row>
    <row r="38" spans="1:5">
      <c r="A38" t="s">
        <v>38</v>
      </c>
      <c r="B38">
        <v>64</v>
      </c>
      <c r="C38">
        <v>47</v>
      </c>
      <c r="D38">
        <f t="shared" si="0"/>
        <v>-17</v>
      </c>
      <c r="E38" s="5">
        <f t="shared" si="1"/>
        <v>-26.5625</v>
      </c>
    </row>
    <row r="39" spans="1:5">
      <c r="A39" t="s">
        <v>39</v>
      </c>
      <c r="B39">
        <v>705</v>
      </c>
      <c r="C39">
        <v>676</v>
      </c>
      <c r="D39">
        <f t="shared" si="0"/>
        <v>-29</v>
      </c>
      <c r="E39" s="5">
        <f t="shared" si="1"/>
        <v>-4.1134751773049647</v>
      </c>
    </row>
    <row r="40" spans="1:5">
      <c r="A40" t="s">
        <v>40</v>
      </c>
      <c r="B40">
        <v>367</v>
      </c>
      <c r="C40">
        <v>341</v>
      </c>
      <c r="D40">
        <f t="shared" si="0"/>
        <v>-26</v>
      </c>
      <c r="E40" s="5">
        <f t="shared" si="1"/>
        <v>-7.084468664850136</v>
      </c>
    </row>
    <row r="41" spans="1:5">
      <c r="A41" t="s">
        <v>41</v>
      </c>
      <c r="B41">
        <v>1544</v>
      </c>
      <c r="C41">
        <v>1393</v>
      </c>
      <c r="D41">
        <f t="shared" si="0"/>
        <v>-151</v>
      </c>
      <c r="E41" s="5">
        <f t="shared" si="1"/>
        <v>-9.7797927461139889</v>
      </c>
    </row>
    <row r="42" spans="1:5">
      <c r="A42" t="s">
        <v>42</v>
      </c>
      <c r="B42">
        <v>420</v>
      </c>
      <c r="C42">
        <v>400</v>
      </c>
      <c r="D42">
        <f t="shared" si="0"/>
        <v>-20</v>
      </c>
      <c r="E42" s="5">
        <f t="shared" si="1"/>
        <v>-4.7619047619047619</v>
      </c>
    </row>
    <row r="43" spans="1:5">
      <c r="A43" t="s">
        <v>43</v>
      </c>
      <c r="B43">
        <v>151</v>
      </c>
      <c r="C43">
        <v>139</v>
      </c>
      <c r="D43">
        <f t="shared" si="0"/>
        <v>-12</v>
      </c>
      <c r="E43" s="5">
        <f t="shared" si="1"/>
        <v>-7.9470198675496686</v>
      </c>
    </row>
    <row r="44" spans="1:5">
      <c r="A44" t="s">
        <v>44</v>
      </c>
      <c r="B44">
        <v>456</v>
      </c>
      <c r="C44">
        <v>420</v>
      </c>
      <c r="D44">
        <f t="shared" si="0"/>
        <v>-36</v>
      </c>
      <c r="E44" s="5">
        <f t="shared" si="1"/>
        <v>-7.8947368421052628</v>
      </c>
    </row>
    <row r="45" spans="1:5">
      <c r="A45" t="s">
        <v>45</v>
      </c>
      <c r="B45">
        <v>41</v>
      </c>
      <c r="C45">
        <v>38</v>
      </c>
      <c r="D45">
        <f t="shared" si="0"/>
        <v>-3</v>
      </c>
      <c r="E45" s="5">
        <f t="shared" si="1"/>
        <v>-7.3170731707317076</v>
      </c>
    </row>
    <row r="46" spans="1:5">
      <c r="A46" t="s">
        <v>46</v>
      </c>
      <c r="B46">
        <v>1717</v>
      </c>
      <c r="C46">
        <v>1626</v>
      </c>
      <c r="D46">
        <f t="shared" si="0"/>
        <v>-91</v>
      </c>
      <c r="E46" s="5">
        <f t="shared" si="1"/>
        <v>-5.2999417588817703</v>
      </c>
    </row>
    <row r="47" spans="1:5">
      <c r="A47" t="s">
        <v>47</v>
      </c>
      <c r="B47">
        <v>137</v>
      </c>
      <c r="C47">
        <v>129</v>
      </c>
      <c r="D47">
        <f t="shared" si="0"/>
        <v>-8</v>
      </c>
      <c r="E47" s="5">
        <f t="shared" si="1"/>
        <v>-5.8394160583941606</v>
      </c>
    </row>
    <row r="48" spans="1:5">
      <c r="A48" t="s">
        <v>48</v>
      </c>
      <c r="B48">
        <v>337</v>
      </c>
      <c r="C48">
        <v>327</v>
      </c>
      <c r="D48">
        <f t="shared" si="0"/>
        <v>-10</v>
      </c>
      <c r="E48" s="5">
        <f t="shared" si="1"/>
        <v>-2.9673590504451037</v>
      </c>
    </row>
    <row r="49" spans="1:5">
      <c r="A49" t="s">
        <v>49</v>
      </c>
      <c r="B49">
        <v>505</v>
      </c>
      <c r="C49">
        <v>464</v>
      </c>
      <c r="D49">
        <f t="shared" si="0"/>
        <v>-41</v>
      </c>
      <c r="E49" s="5">
        <f t="shared" si="1"/>
        <v>-8.1188118811881189</v>
      </c>
    </row>
    <row r="50" spans="1:5">
      <c r="A50" t="s">
        <v>50</v>
      </c>
      <c r="B50">
        <v>6652</v>
      </c>
      <c r="C50">
        <v>6298</v>
      </c>
      <c r="D50">
        <f t="shared" si="0"/>
        <v>-354</v>
      </c>
      <c r="E50" s="5">
        <f t="shared" si="1"/>
        <v>-5.3217077570655444</v>
      </c>
    </row>
    <row r="51" spans="1:5">
      <c r="A51" t="s">
        <v>70</v>
      </c>
      <c r="B51">
        <v>537</v>
      </c>
      <c r="C51">
        <v>492</v>
      </c>
      <c r="D51">
        <f t="shared" si="0"/>
        <v>-45</v>
      </c>
      <c r="E51" s="5">
        <f t="shared" si="1"/>
        <v>-8.3798882681564244</v>
      </c>
    </row>
    <row r="52" spans="1:5">
      <c r="A52" t="s">
        <v>51</v>
      </c>
      <c r="B52">
        <v>486</v>
      </c>
      <c r="C52">
        <v>446</v>
      </c>
      <c r="D52">
        <f t="shared" si="0"/>
        <v>-40</v>
      </c>
      <c r="E52" s="5">
        <f t="shared" si="1"/>
        <v>-8.2304526748971192</v>
      </c>
    </row>
    <row r="53" spans="1:5">
      <c r="A53" t="s">
        <v>52</v>
      </c>
      <c r="B53">
        <v>238</v>
      </c>
      <c r="C53">
        <v>194</v>
      </c>
      <c r="D53">
        <f t="shared" si="0"/>
        <v>-44</v>
      </c>
      <c r="E53" s="5">
        <f t="shared" si="1"/>
        <v>-18.487394957983192</v>
      </c>
    </row>
    <row r="54" spans="1:5">
      <c r="A54" t="s">
        <v>53</v>
      </c>
      <c r="B54">
        <v>347</v>
      </c>
      <c r="C54">
        <v>311</v>
      </c>
      <c r="D54">
        <f t="shared" si="0"/>
        <v>-36</v>
      </c>
      <c r="E54" s="5">
        <f t="shared" si="1"/>
        <v>-10.37463976945245</v>
      </c>
    </row>
    <row r="55" spans="1:5">
      <c r="A55" t="s">
        <v>54</v>
      </c>
      <c r="B55">
        <v>678</v>
      </c>
      <c r="C55">
        <v>632</v>
      </c>
      <c r="D55">
        <f t="shared" si="0"/>
        <v>-46</v>
      </c>
      <c r="E55" s="5">
        <f t="shared" si="1"/>
        <v>-6.7846607669616521</v>
      </c>
    </row>
    <row r="56" spans="1:5">
      <c r="A56" t="s">
        <v>55</v>
      </c>
      <c r="B56">
        <v>5960</v>
      </c>
      <c r="C56">
        <v>5539</v>
      </c>
      <c r="D56">
        <f t="shared" si="0"/>
        <v>-421</v>
      </c>
      <c r="E56" s="5">
        <f t="shared" si="1"/>
        <v>-7.0637583892617446</v>
      </c>
    </row>
    <row r="57" spans="1:5">
      <c r="A57" t="s">
        <v>56</v>
      </c>
      <c r="B57">
        <v>154</v>
      </c>
      <c r="C57">
        <v>140</v>
      </c>
      <c r="D57">
        <f t="shared" si="0"/>
        <v>-14</v>
      </c>
      <c r="E57" s="5">
        <f t="shared" si="1"/>
        <v>-9.0909090909090917</v>
      </c>
    </row>
    <row r="58" spans="1:5">
      <c r="A58" t="s">
        <v>57</v>
      </c>
      <c r="B58">
        <v>495</v>
      </c>
      <c r="C58">
        <v>471</v>
      </c>
      <c r="D58">
        <f t="shared" si="0"/>
        <v>-24</v>
      </c>
      <c r="E58" s="5">
        <f t="shared" si="1"/>
        <v>-4.8484848484848486</v>
      </c>
    </row>
    <row r="59" spans="1:5">
      <c r="A59" t="s">
        <v>58</v>
      </c>
      <c r="B59">
        <v>11694</v>
      </c>
      <c r="C59">
        <v>10957</v>
      </c>
      <c r="D59">
        <f t="shared" si="0"/>
        <v>-737</v>
      </c>
      <c r="E59" s="5">
        <f t="shared" si="1"/>
        <v>-6.3023772874978619</v>
      </c>
    </row>
    <row r="60" spans="1:5">
      <c r="A60" t="s">
        <v>24</v>
      </c>
      <c r="B60">
        <v>178</v>
      </c>
      <c r="C60">
        <v>170</v>
      </c>
      <c r="D60">
        <f t="shared" si="0"/>
        <v>-8</v>
      </c>
      <c r="E60" s="5">
        <f t="shared" si="1"/>
        <v>-4.4943820224719104</v>
      </c>
    </row>
    <row r="61" spans="1:5">
      <c r="A61" t="s">
        <v>25</v>
      </c>
      <c r="B61">
        <v>572</v>
      </c>
      <c r="C61">
        <v>531</v>
      </c>
      <c r="D61">
        <f t="shared" si="0"/>
        <v>-41</v>
      </c>
      <c r="E61" s="5">
        <f t="shared" si="1"/>
        <v>-7.1678321678321675</v>
      </c>
    </row>
    <row r="62" spans="1:5">
      <c r="A62" t="s">
        <v>59</v>
      </c>
      <c r="B62">
        <v>543</v>
      </c>
      <c r="C62">
        <v>508</v>
      </c>
      <c r="D62">
        <f t="shared" si="0"/>
        <v>-35</v>
      </c>
      <c r="E62" s="5">
        <f t="shared" si="1"/>
        <v>-6.4456721915285451</v>
      </c>
    </row>
    <row r="63" spans="1:5">
      <c r="A63" t="s">
        <v>60</v>
      </c>
      <c r="B63">
        <v>509</v>
      </c>
      <c r="C63">
        <v>477</v>
      </c>
      <c r="D63">
        <f t="shared" si="0"/>
        <v>-32</v>
      </c>
      <c r="E63" s="5">
        <f t="shared" si="1"/>
        <v>-6.2868369351669937</v>
      </c>
    </row>
    <row r="64" spans="1:5">
      <c r="A64" t="s">
        <v>61</v>
      </c>
      <c r="B64">
        <v>461</v>
      </c>
      <c r="C64">
        <v>441</v>
      </c>
      <c r="D64">
        <f t="shared" si="0"/>
        <v>-20</v>
      </c>
      <c r="E64" s="5">
        <f t="shared" si="1"/>
        <v>-4.3383947939262475</v>
      </c>
    </row>
    <row r="65" spans="1:5">
      <c r="A65" t="s">
        <v>62</v>
      </c>
      <c r="B65">
        <v>1383</v>
      </c>
      <c r="C65">
        <v>1281</v>
      </c>
      <c r="D65">
        <f t="shared" si="0"/>
        <v>-102</v>
      </c>
      <c r="E65" s="5">
        <f t="shared" si="1"/>
        <v>-7.3752711496746208</v>
      </c>
    </row>
    <row r="66" spans="1:5">
      <c r="A66" t="s">
        <v>63</v>
      </c>
      <c r="B66">
        <v>565</v>
      </c>
      <c r="C66">
        <v>548</v>
      </c>
      <c r="D66">
        <f t="shared" si="0"/>
        <v>-17</v>
      </c>
      <c r="E66" s="5">
        <f t="shared" si="1"/>
        <v>-3.0088495575221237</v>
      </c>
    </row>
    <row r="67" spans="1:5">
      <c r="A67" t="s">
        <v>64</v>
      </c>
      <c r="B67">
        <v>375</v>
      </c>
      <c r="C67">
        <v>326</v>
      </c>
      <c r="D67">
        <f t="shared" si="0"/>
        <v>-49</v>
      </c>
      <c r="E67" s="5">
        <f t="shared" si="1"/>
        <v>-13.066666666666666</v>
      </c>
    </row>
    <row r="68" spans="1:5">
      <c r="A68" t="s">
        <v>65</v>
      </c>
      <c r="B68">
        <v>1404</v>
      </c>
      <c r="C68">
        <v>1330</v>
      </c>
      <c r="D68">
        <f t="shared" si="0"/>
        <v>-74</v>
      </c>
      <c r="E68" s="5">
        <f t="shared" si="1"/>
        <v>-5.2706552706552703</v>
      </c>
    </row>
    <row r="69" spans="1:5">
      <c r="A69" t="s">
        <v>66</v>
      </c>
      <c r="B69">
        <v>245</v>
      </c>
      <c r="C69">
        <v>235</v>
      </c>
      <c r="D69">
        <f t="shared" ref="D69:D72" si="2">C69-B69</f>
        <v>-10</v>
      </c>
      <c r="E69" s="5">
        <f t="shared" ref="E69:E72" si="3">100*D69/B69</f>
        <v>-4.0816326530612246</v>
      </c>
    </row>
    <row r="70" spans="1:5">
      <c r="A70" t="s">
        <v>67</v>
      </c>
      <c r="B70">
        <v>2380</v>
      </c>
      <c r="C70">
        <v>2234</v>
      </c>
      <c r="D70">
        <f t="shared" si="2"/>
        <v>-146</v>
      </c>
      <c r="E70" s="5">
        <f t="shared" si="3"/>
        <v>-6.1344537815126055</v>
      </c>
    </row>
    <row r="71" spans="1:5">
      <c r="A71" t="s">
        <v>68</v>
      </c>
      <c r="B71">
        <v>409</v>
      </c>
      <c r="C71">
        <v>369</v>
      </c>
      <c r="D71">
        <f t="shared" si="2"/>
        <v>-40</v>
      </c>
      <c r="E71" s="5">
        <f t="shared" si="3"/>
        <v>-9.7799511002444994</v>
      </c>
    </row>
    <row r="72" spans="1:5">
      <c r="A72" t="s">
        <v>72</v>
      </c>
      <c r="B72">
        <f>SUM(B4:B71)</f>
        <v>104351</v>
      </c>
      <c r="C72">
        <f>SUM(C4:C71)</f>
        <v>97943</v>
      </c>
      <c r="D72">
        <f t="shared" si="2"/>
        <v>-6408</v>
      </c>
      <c r="E72" s="5">
        <f t="shared" si="3"/>
        <v>-6.1408132169313188</v>
      </c>
    </row>
    <row r="73" spans="1:5">
      <c r="E73" s="3">
        <f>MIN(E4:E71)</f>
        <v>-26.5625</v>
      </c>
    </row>
    <row r="74" spans="1:5">
      <c r="E74" s="5">
        <f>MAX(E4:E71)</f>
        <v>18.90295358649789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73"/>
  <sheetViews>
    <sheetView workbookViewId="0">
      <selection activeCell="B4" sqref="B4:F17"/>
    </sheetView>
  </sheetViews>
  <sheetFormatPr defaultRowHeight="15"/>
  <cols>
    <col min="1" max="1" width="24.42578125" customWidth="1"/>
    <col min="5" max="5" width="11" customWidth="1"/>
    <col min="6" max="6" width="20.85546875" customWidth="1"/>
    <col min="7" max="7" width="12.85546875" customWidth="1"/>
  </cols>
  <sheetData>
    <row r="1" spans="1:7" ht="21">
      <c r="A1" s="2" t="s">
        <v>3</v>
      </c>
    </row>
    <row r="3" spans="1:7" ht="15.75">
      <c r="A3" s="6" t="s">
        <v>0</v>
      </c>
      <c r="B3" s="6">
        <v>2013</v>
      </c>
      <c r="C3" s="6">
        <v>2014</v>
      </c>
      <c r="D3" s="6" t="s">
        <v>1</v>
      </c>
      <c r="E3" s="6" t="s">
        <v>2</v>
      </c>
      <c r="F3" s="6" t="s">
        <v>73</v>
      </c>
      <c r="G3" s="6"/>
    </row>
    <row r="4" spans="1:7">
      <c r="A4" t="s">
        <v>32</v>
      </c>
      <c r="B4">
        <v>25890</v>
      </c>
      <c r="C4">
        <v>23831</v>
      </c>
      <c r="D4">
        <f t="shared" ref="D4:D35" si="0">C4-B4</f>
        <v>-2059</v>
      </c>
      <c r="E4" s="5">
        <f t="shared" ref="E4:E35" si="1">100*D4/B4</f>
        <v>-7.9528775589030518</v>
      </c>
      <c r="G4" s="9"/>
    </row>
    <row r="5" spans="1:7">
      <c r="A5" t="s">
        <v>58</v>
      </c>
      <c r="B5">
        <v>11694</v>
      </c>
      <c r="C5">
        <v>10957</v>
      </c>
      <c r="D5">
        <f t="shared" si="0"/>
        <v>-737</v>
      </c>
      <c r="E5" s="5">
        <f t="shared" si="1"/>
        <v>-6.3023772874978619</v>
      </c>
      <c r="G5" s="9"/>
    </row>
    <row r="6" spans="1:7">
      <c r="A6" t="s">
        <v>37</v>
      </c>
      <c r="B6">
        <v>8610</v>
      </c>
      <c r="C6">
        <v>7946</v>
      </c>
      <c r="D6">
        <f t="shared" si="0"/>
        <v>-664</v>
      </c>
      <c r="E6" s="5">
        <f t="shared" si="1"/>
        <v>-7.7119628339140531</v>
      </c>
      <c r="G6" s="9"/>
    </row>
    <row r="7" spans="1:7">
      <c r="A7" t="s">
        <v>50</v>
      </c>
      <c r="B7">
        <v>6652</v>
      </c>
      <c r="C7">
        <v>6298</v>
      </c>
      <c r="D7">
        <f t="shared" si="0"/>
        <v>-354</v>
      </c>
      <c r="E7" s="5">
        <f t="shared" si="1"/>
        <v>-5.3217077570655444</v>
      </c>
      <c r="G7" s="9"/>
    </row>
    <row r="8" spans="1:7">
      <c r="A8" t="s">
        <v>55</v>
      </c>
      <c r="B8">
        <v>5960</v>
      </c>
      <c r="C8">
        <v>5539</v>
      </c>
      <c r="D8">
        <f t="shared" si="0"/>
        <v>-421</v>
      </c>
      <c r="E8" s="5">
        <f t="shared" si="1"/>
        <v>-7.0637583892617446</v>
      </c>
      <c r="G8" s="9"/>
    </row>
    <row r="9" spans="1:7">
      <c r="A9" t="s">
        <v>6</v>
      </c>
      <c r="B9">
        <v>5028</v>
      </c>
      <c r="C9">
        <v>4707</v>
      </c>
      <c r="D9">
        <f t="shared" si="0"/>
        <v>-321</v>
      </c>
      <c r="E9" s="5">
        <f t="shared" si="1"/>
        <v>-6.3842482100238662</v>
      </c>
      <c r="G9" s="9"/>
    </row>
    <row r="10" spans="1:7">
      <c r="A10" t="s">
        <v>16</v>
      </c>
      <c r="B10">
        <v>4259</v>
      </c>
      <c r="C10">
        <v>4063</v>
      </c>
      <c r="D10">
        <f t="shared" si="0"/>
        <v>-196</v>
      </c>
      <c r="E10" s="5">
        <f t="shared" si="1"/>
        <v>-4.6020192533458557</v>
      </c>
      <c r="G10" s="9"/>
    </row>
    <row r="11" spans="1:7">
      <c r="A11" t="s">
        <v>26</v>
      </c>
      <c r="B11">
        <v>2628</v>
      </c>
      <c r="C11">
        <v>2498</v>
      </c>
      <c r="D11">
        <f t="shared" si="0"/>
        <v>-130</v>
      </c>
      <c r="E11" s="5">
        <f t="shared" si="1"/>
        <v>-4.9467275494672753</v>
      </c>
      <c r="G11" s="9"/>
    </row>
    <row r="12" spans="1:7">
      <c r="A12" t="s">
        <v>67</v>
      </c>
      <c r="B12">
        <v>2380</v>
      </c>
      <c r="C12">
        <v>2234</v>
      </c>
      <c r="D12">
        <f t="shared" si="0"/>
        <v>-146</v>
      </c>
      <c r="E12" s="5">
        <f t="shared" si="1"/>
        <v>-6.1344537815126055</v>
      </c>
      <c r="G12" s="9"/>
    </row>
    <row r="13" spans="1:7">
      <c r="A13" t="s">
        <v>13</v>
      </c>
      <c r="B13">
        <v>2370</v>
      </c>
      <c r="C13">
        <v>2818</v>
      </c>
      <c r="D13">
        <f t="shared" si="0"/>
        <v>448</v>
      </c>
      <c r="E13" s="5">
        <f t="shared" si="1"/>
        <v>18.90295358649789</v>
      </c>
      <c r="F13" t="s">
        <v>74</v>
      </c>
      <c r="G13" s="9"/>
    </row>
    <row r="14" spans="1:7">
      <c r="A14" t="s">
        <v>46</v>
      </c>
      <c r="B14">
        <v>1717</v>
      </c>
      <c r="C14">
        <v>1626</v>
      </c>
      <c r="D14">
        <f t="shared" si="0"/>
        <v>-91</v>
      </c>
      <c r="E14" s="5">
        <f t="shared" si="1"/>
        <v>-5.2999417588817703</v>
      </c>
      <c r="G14" s="9"/>
    </row>
    <row r="15" spans="1:7">
      <c r="A15" t="s">
        <v>41</v>
      </c>
      <c r="B15">
        <v>1544</v>
      </c>
      <c r="C15">
        <v>1393</v>
      </c>
      <c r="D15">
        <f t="shared" si="0"/>
        <v>-151</v>
      </c>
      <c r="E15" s="5">
        <f t="shared" si="1"/>
        <v>-9.7797927461139889</v>
      </c>
      <c r="G15" s="9"/>
    </row>
    <row r="16" spans="1:7">
      <c r="A16" t="s">
        <v>35</v>
      </c>
      <c r="B16">
        <v>1411</v>
      </c>
      <c r="C16">
        <v>1291</v>
      </c>
      <c r="D16">
        <f t="shared" si="0"/>
        <v>-120</v>
      </c>
      <c r="E16" s="5">
        <f t="shared" si="1"/>
        <v>-8.5046066619418852</v>
      </c>
      <c r="G16" s="9"/>
    </row>
    <row r="17" spans="1:7">
      <c r="A17" t="s">
        <v>65</v>
      </c>
      <c r="B17">
        <v>1404</v>
      </c>
      <c r="C17">
        <v>1330</v>
      </c>
      <c r="D17">
        <f t="shared" si="0"/>
        <v>-74</v>
      </c>
      <c r="E17" s="5">
        <f t="shared" si="1"/>
        <v>-5.2706552706552703</v>
      </c>
      <c r="G17" s="9"/>
    </row>
    <row r="18" spans="1:7">
      <c r="A18" t="s">
        <v>62</v>
      </c>
      <c r="B18">
        <v>1383</v>
      </c>
      <c r="C18">
        <v>1281</v>
      </c>
      <c r="D18">
        <f t="shared" si="0"/>
        <v>-102</v>
      </c>
      <c r="E18" s="5">
        <f t="shared" si="1"/>
        <v>-7.3752711496746208</v>
      </c>
      <c r="G18" s="9"/>
    </row>
    <row r="19" spans="1:7">
      <c r="A19" t="s">
        <v>30</v>
      </c>
      <c r="B19">
        <v>1255</v>
      </c>
      <c r="C19">
        <v>1190</v>
      </c>
      <c r="D19">
        <f t="shared" si="0"/>
        <v>-65</v>
      </c>
      <c r="E19" s="5">
        <f t="shared" si="1"/>
        <v>-5.1792828685258963</v>
      </c>
      <c r="G19" s="9"/>
    </row>
    <row r="20" spans="1:7">
      <c r="A20" t="s">
        <v>9</v>
      </c>
      <c r="B20">
        <v>1087</v>
      </c>
      <c r="C20">
        <v>995</v>
      </c>
      <c r="D20">
        <f t="shared" si="0"/>
        <v>-92</v>
      </c>
      <c r="E20" s="5">
        <f t="shared" si="1"/>
        <v>-8.4636614535418584</v>
      </c>
      <c r="G20" s="9"/>
    </row>
    <row r="21" spans="1:7">
      <c r="A21" t="s">
        <v>39</v>
      </c>
      <c r="B21">
        <v>705</v>
      </c>
      <c r="C21">
        <v>676</v>
      </c>
      <c r="D21">
        <f t="shared" si="0"/>
        <v>-29</v>
      </c>
      <c r="E21" s="5">
        <f t="shared" si="1"/>
        <v>-4.1134751773049647</v>
      </c>
      <c r="G21" s="9"/>
    </row>
    <row r="22" spans="1:7">
      <c r="A22" t="s">
        <v>17</v>
      </c>
      <c r="B22">
        <v>683</v>
      </c>
      <c r="C22">
        <v>675</v>
      </c>
      <c r="D22">
        <f t="shared" si="0"/>
        <v>-8</v>
      </c>
      <c r="E22" s="5">
        <f t="shared" si="1"/>
        <v>-1.171303074670571</v>
      </c>
      <c r="G22" s="9"/>
    </row>
    <row r="23" spans="1:7">
      <c r="A23" t="s">
        <v>54</v>
      </c>
      <c r="B23">
        <v>678</v>
      </c>
      <c r="C23">
        <v>632</v>
      </c>
      <c r="D23">
        <f t="shared" si="0"/>
        <v>-46</v>
      </c>
      <c r="E23" s="5">
        <f t="shared" si="1"/>
        <v>-6.7846607669616521</v>
      </c>
      <c r="G23" s="9"/>
    </row>
    <row r="24" spans="1:7">
      <c r="A24" t="s">
        <v>31</v>
      </c>
      <c r="B24">
        <v>653</v>
      </c>
      <c r="C24">
        <v>640</v>
      </c>
      <c r="D24">
        <f t="shared" si="0"/>
        <v>-13</v>
      </c>
      <c r="E24" s="5">
        <f t="shared" si="1"/>
        <v>-1.9908116385911179</v>
      </c>
      <c r="G24" s="9"/>
    </row>
    <row r="25" spans="1:7">
      <c r="A25" t="s">
        <v>75</v>
      </c>
      <c r="B25">
        <v>606</v>
      </c>
      <c r="C25">
        <v>542</v>
      </c>
      <c r="D25">
        <f t="shared" si="0"/>
        <v>-64</v>
      </c>
      <c r="E25" s="5">
        <f t="shared" si="1"/>
        <v>-10.561056105610561</v>
      </c>
      <c r="G25" s="9"/>
    </row>
    <row r="26" spans="1:7">
      <c r="A26" t="s">
        <v>25</v>
      </c>
      <c r="B26">
        <v>572</v>
      </c>
      <c r="C26">
        <v>531</v>
      </c>
      <c r="D26">
        <f t="shared" si="0"/>
        <v>-41</v>
      </c>
      <c r="E26" s="5">
        <f t="shared" si="1"/>
        <v>-7.1678321678321675</v>
      </c>
      <c r="G26" s="9"/>
    </row>
    <row r="27" spans="1:7">
      <c r="A27" t="s">
        <v>63</v>
      </c>
      <c r="B27">
        <v>565</v>
      </c>
      <c r="C27">
        <v>548</v>
      </c>
      <c r="D27">
        <f t="shared" si="0"/>
        <v>-17</v>
      </c>
      <c r="E27" s="5">
        <f t="shared" si="1"/>
        <v>-3.0088495575221237</v>
      </c>
      <c r="G27" s="9"/>
    </row>
    <row r="28" spans="1:7">
      <c r="A28" t="s">
        <v>14</v>
      </c>
      <c r="B28">
        <v>561</v>
      </c>
      <c r="C28">
        <v>498</v>
      </c>
      <c r="D28">
        <f t="shared" si="0"/>
        <v>-63</v>
      </c>
      <c r="E28" s="5">
        <f t="shared" si="1"/>
        <v>-11.229946524064172</v>
      </c>
      <c r="G28" s="9"/>
    </row>
    <row r="29" spans="1:7">
      <c r="A29" t="s">
        <v>59</v>
      </c>
      <c r="B29">
        <v>543</v>
      </c>
      <c r="C29">
        <v>508</v>
      </c>
      <c r="D29">
        <f t="shared" si="0"/>
        <v>-35</v>
      </c>
      <c r="E29" s="5">
        <f t="shared" si="1"/>
        <v>-6.4456721915285451</v>
      </c>
      <c r="G29" s="9"/>
    </row>
    <row r="30" spans="1:7">
      <c r="A30" t="s">
        <v>70</v>
      </c>
      <c r="B30">
        <v>537</v>
      </c>
      <c r="C30">
        <v>492</v>
      </c>
      <c r="D30">
        <f t="shared" si="0"/>
        <v>-45</v>
      </c>
      <c r="E30" s="5">
        <f t="shared" si="1"/>
        <v>-8.3798882681564244</v>
      </c>
      <c r="G30" s="9"/>
    </row>
    <row r="31" spans="1:7">
      <c r="A31" t="s">
        <v>23</v>
      </c>
      <c r="B31">
        <v>532</v>
      </c>
      <c r="C31">
        <v>519</v>
      </c>
      <c r="D31">
        <f t="shared" si="0"/>
        <v>-13</v>
      </c>
      <c r="E31" s="5">
        <f t="shared" si="1"/>
        <v>-2.4436090225563909</v>
      </c>
      <c r="G31" s="9"/>
    </row>
    <row r="32" spans="1:7">
      <c r="A32" t="s">
        <v>60</v>
      </c>
      <c r="B32">
        <v>509</v>
      </c>
      <c r="C32">
        <v>477</v>
      </c>
      <c r="D32">
        <f t="shared" si="0"/>
        <v>-32</v>
      </c>
      <c r="E32" s="5">
        <f t="shared" si="1"/>
        <v>-6.2868369351669937</v>
      </c>
      <c r="G32" s="9"/>
    </row>
    <row r="33" spans="1:7">
      <c r="A33" t="s">
        <v>49</v>
      </c>
      <c r="B33">
        <v>505</v>
      </c>
      <c r="C33">
        <v>464</v>
      </c>
      <c r="D33">
        <f t="shared" si="0"/>
        <v>-41</v>
      </c>
      <c r="E33" s="5">
        <f t="shared" si="1"/>
        <v>-8.1188118811881189</v>
      </c>
      <c r="G33" s="9"/>
    </row>
    <row r="34" spans="1:7">
      <c r="A34" t="s">
        <v>18</v>
      </c>
      <c r="B34">
        <v>498</v>
      </c>
      <c r="C34">
        <v>485</v>
      </c>
      <c r="D34">
        <f t="shared" si="0"/>
        <v>-13</v>
      </c>
      <c r="E34" s="5">
        <f t="shared" si="1"/>
        <v>-2.6104417670682731</v>
      </c>
      <c r="G34" s="9"/>
    </row>
    <row r="35" spans="1:7">
      <c r="A35" t="s">
        <v>57</v>
      </c>
      <c r="B35">
        <v>495</v>
      </c>
      <c r="C35">
        <v>471</v>
      </c>
      <c r="D35">
        <f t="shared" si="0"/>
        <v>-24</v>
      </c>
      <c r="E35" s="5">
        <f t="shared" si="1"/>
        <v>-4.8484848484848486</v>
      </c>
      <c r="G35" s="9"/>
    </row>
    <row r="36" spans="1:7">
      <c r="A36" t="s">
        <v>51</v>
      </c>
      <c r="B36">
        <v>486</v>
      </c>
      <c r="C36">
        <v>446</v>
      </c>
      <c r="D36">
        <f t="shared" ref="D36:D67" si="2">C36-B36</f>
        <v>-40</v>
      </c>
      <c r="E36" s="5">
        <f t="shared" ref="E36:E67" si="3">100*D36/B36</f>
        <v>-8.2304526748971192</v>
      </c>
      <c r="G36" s="9"/>
    </row>
    <row r="37" spans="1:7">
      <c r="A37" t="s">
        <v>36</v>
      </c>
      <c r="B37">
        <v>475</v>
      </c>
      <c r="C37">
        <v>458</v>
      </c>
      <c r="D37">
        <f t="shared" si="2"/>
        <v>-17</v>
      </c>
      <c r="E37" s="5">
        <f t="shared" si="3"/>
        <v>-3.5789473684210527</v>
      </c>
      <c r="G37" s="9"/>
    </row>
    <row r="38" spans="1:7">
      <c r="A38" t="s">
        <v>8</v>
      </c>
      <c r="B38">
        <v>466</v>
      </c>
      <c r="C38">
        <v>444</v>
      </c>
      <c r="D38">
        <f t="shared" si="2"/>
        <v>-22</v>
      </c>
      <c r="E38" s="5">
        <f t="shared" si="3"/>
        <v>-4.7210300429184553</v>
      </c>
      <c r="G38" s="9"/>
    </row>
    <row r="39" spans="1:7">
      <c r="A39" t="s">
        <v>61</v>
      </c>
      <c r="B39">
        <v>461</v>
      </c>
      <c r="C39">
        <v>441</v>
      </c>
      <c r="D39">
        <f t="shared" si="2"/>
        <v>-20</v>
      </c>
      <c r="E39" s="5">
        <f t="shared" si="3"/>
        <v>-4.3383947939262475</v>
      </c>
      <c r="G39" s="9"/>
    </row>
    <row r="40" spans="1:7">
      <c r="A40" t="s">
        <v>44</v>
      </c>
      <c r="B40">
        <v>456</v>
      </c>
      <c r="C40">
        <v>420</v>
      </c>
      <c r="D40">
        <f t="shared" si="2"/>
        <v>-36</v>
      </c>
      <c r="E40" s="5">
        <f t="shared" si="3"/>
        <v>-7.8947368421052628</v>
      </c>
      <c r="G40" s="9"/>
    </row>
    <row r="41" spans="1:7">
      <c r="A41" t="s">
        <v>4</v>
      </c>
      <c r="B41">
        <v>432</v>
      </c>
      <c r="C41">
        <v>416</v>
      </c>
      <c r="D41">
        <f t="shared" si="2"/>
        <v>-16</v>
      </c>
      <c r="E41" s="5">
        <f t="shared" si="3"/>
        <v>-3.7037037037037037</v>
      </c>
      <c r="G41" s="9"/>
    </row>
    <row r="42" spans="1:7">
      <c r="A42" t="s">
        <v>69</v>
      </c>
      <c r="B42">
        <v>428</v>
      </c>
      <c r="C42">
        <v>408</v>
      </c>
      <c r="D42">
        <f t="shared" si="2"/>
        <v>-20</v>
      </c>
      <c r="E42" s="5">
        <f t="shared" si="3"/>
        <v>-4.6728971962616823</v>
      </c>
      <c r="G42" s="9"/>
    </row>
    <row r="43" spans="1:7">
      <c r="A43" t="s">
        <v>42</v>
      </c>
      <c r="B43">
        <v>420</v>
      </c>
      <c r="C43">
        <v>400</v>
      </c>
      <c r="D43">
        <f t="shared" si="2"/>
        <v>-20</v>
      </c>
      <c r="E43" s="5">
        <f t="shared" si="3"/>
        <v>-4.7619047619047619</v>
      </c>
      <c r="G43" s="9"/>
    </row>
    <row r="44" spans="1:7">
      <c r="A44" t="s">
        <v>12</v>
      </c>
      <c r="B44">
        <v>418</v>
      </c>
      <c r="C44">
        <v>397</v>
      </c>
      <c r="D44">
        <f t="shared" si="2"/>
        <v>-21</v>
      </c>
      <c r="E44" s="5">
        <f t="shared" si="3"/>
        <v>-5.0239234449760763</v>
      </c>
      <c r="G44" s="9"/>
    </row>
    <row r="45" spans="1:7">
      <c r="A45" t="s">
        <v>68</v>
      </c>
      <c r="B45">
        <v>409</v>
      </c>
      <c r="C45">
        <v>369</v>
      </c>
      <c r="D45">
        <f t="shared" si="2"/>
        <v>-40</v>
      </c>
      <c r="E45" s="5">
        <f t="shared" si="3"/>
        <v>-9.7799511002444994</v>
      </c>
      <c r="G45" s="9"/>
    </row>
    <row r="46" spans="1:7">
      <c r="A46" t="s">
        <v>7</v>
      </c>
      <c r="B46">
        <v>404</v>
      </c>
      <c r="C46">
        <v>392</v>
      </c>
      <c r="D46">
        <f t="shared" si="2"/>
        <v>-12</v>
      </c>
      <c r="E46" s="5">
        <f t="shared" si="3"/>
        <v>-2.9702970297029703</v>
      </c>
      <c r="G46" s="9"/>
    </row>
    <row r="47" spans="1:7">
      <c r="A47" t="s">
        <v>5</v>
      </c>
      <c r="B47">
        <v>395</v>
      </c>
      <c r="C47">
        <v>380</v>
      </c>
      <c r="D47">
        <f t="shared" si="2"/>
        <v>-15</v>
      </c>
      <c r="E47" s="5">
        <f t="shared" si="3"/>
        <v>-3.7974683544303796</v>
      </c>
      <c r="G47" s="9"/>
    </row>
    <row r="48" spans="1:7">
      <c r="A48" t="s">
        <v>64</v>
      </c>
      <c r="B48">
        <v>375</v>
      </c>
      <c r="C48">
        <v>326</v>
      </c>
      <c r="D48">
        <f t="shared" si="2"/>
        <v>-49</v>
      </c>
      <c r="E48" s="5">
        <f t="shared" si="3"/>
        <v>-13.066666666666666</v>
      </c>
      <c r="G48" s="9"/>
    </row>
    <row r="49" spans="1:7">
      <c r="A49" t="s">
        <v>40</v>
      </c>
      <c r="B49">
        <v>367</v>
      </c>
      <c r="C49">
        <v>341</v>
      </c>
      <c r="D49">
        <f t="shared" si="2"/>
        <v>-26</v>
      </c>
      <c r="E49" s="5">
        <f t="shared" si="3"/>
        <v>-7.084468664850136</v>
      </c>
      <c r="G49" s="9"/>
    </row>
    <row r="50" spans="1:7">
      <c r="A50" t="s">
        <v>53</v>
      </c>
      <c r="B50">
        <v>347</v>
      </c>
      <c r="C50">
        <v>311</v>
      </c>
      <c r="D50">
        <f t="shared" si="2"/>
        <v>-36</v>
      </c>
      <c r="E50" s="5">
        <f t="shared" si="3"/>
        <v>-10.37463976945245</v>
      </c>
      <c r="G50" s="9"/>
    </row>
    <row r="51" spans="1:7">
      <c r="A51" t="s">
        <v>29</v>
      </c>
      <c r="B51">
        <v>341</v>
      </c>
      <c r="C51">
        <v>349</v>
      </c>
      <c r="D51">
        <f t="shared" si="2"/>
        <v>8</v>
      </c>
      <c r="E51" s="5">
        <f t="shared" si="3"/>
        <v>2.3460410557184752</v>
      </c>
      <c r="G51" s="9"/>
    </row>
    <row r="52" spans="1:7">
      <c r="A52" t="s">
        <v>48</v>
      </c>
      <c r="B52">
        <v>337</v>
      </c>
      <c r="C52">
        <v>327</v>
      </c>
      <c r="D52">
        <f t="shared" si="2"/>
        <v>-10</v>
      </c>
      <c r="E52" s="5">
        <f t="shared" si="3"/>
        <v>-2.9673590504451037</v>
      </c>
      <c r="G52" s="9"/>
    </row>
    <row r="53" spans="1:7">
      <c r="A53" t="s">
        <v>33</v>
      </c>
      <c r="B53">
        <v>283</v>
      </c>
      <c r="C53">
        <v>263</v>
      </c>
      <c r="D53">
        <f t="shared" si="2"/>
        <v>-20</v>
      </c>
      <c r="E53" s="5">
        <f t="shared" si="3"/>
        <v>-7.0671378091872787</v>
      </c>
      <c r="G53" s="9"/>
    </row>
    <row r="54" spans="1:7">
      <c r="A54" t="s">
        <v>71</v>
      </c>
      <c r="B54">
        <v>281</v>
      </c>
      <c r="C54">
        <v>250</v>
      </c>
      <c r="D54">
        <f t="shared" si="2"/>
        <v>-31</v>
      </c>
      <c r="E54" s="5">
        <f t="shared" si="3"/>
        <v>-11.032028469750889</v>
      </c>
      <c r="G54" s="9"/>
    </row>
    <row r="55" spans="1:7">
      <c r="A55" t="s">
        <v>11</v>
      </c>
      <c r="B55">
        <v>265</v>
      </c>
      <c r="C55">
        <v>252</v>
      </c>
      <c r="D55">
        <f t="shared" si="2"/>
        <v>-13</v>
      </c>
      <c r="E55" s="5">
        <f t="shared" si="3"/>
        <v>-4.9056603773584904</v>
      </c>
      <c r="G55" s="9"/>
    </row>
    <row r="56" spans="1:7">
      <c r="A56" t="s">
        <v>66</v>
      </c>
      <c r="B56">
        <v>245</v>
      </c>
      <c r="C56">
        <v>235</v>
      </c>
      <c r="D56">
        <f t="shared" si="2"/>
        <v>-10</v>
      </c>
      <c r="E56" s="5">
        <f t="shared" si="3"/>
        <v>-4.0816326530612246</v>
      </c>
      <c r="G56" s="9"/>
    </row>
    <row r="57" spans="1:7">
      <c r="A57" t="s">
        <v>52</v>
      </c>
      <c r="B57">
        <v>238</v>
      </c>
      <c r="C57">
        <v>194</v>
      </c>
      <c r="D57">
        <f t="shared" si="2"/>
        <v>-44</v>
      </c>
      <c r="E57" s="5">
        <f t="shared" si="3"/>
        <v>-18.487394957983192</v>
      </c>
      <c r="G57" s="9"/>
    </row>
    <row r="58" spans="1:7">
      <c r="A58" t="s">
        <v>19</v>
      </c>
      <c r="B58">
        <v>216</v>
      </c>
      <c r="C58">
        <v>202</v>
      </c>
      <c r="D58">
        <f t="shared" si="2"/>
        <v>-14</v>
      </c>
      <c r="E58" s="5">
        <f t="shared" si="3"/>
        <v>-6.4814814814814818</v>
      </c>
      <c r="G58" s="9"/>
    </row>
    <row r="59" spans="1:7">
      <c r="A59" t="s">
        <v>20</v>
      </c>
      <c r="B59">
        <v>215</v>
      </c>
      <c r="C59">
        <v>204</v>
      </c>
      <c r="D59">
        <f t="shared" si="2"/>
        <v>-11</v>
      </c>
      <c r="E59" s="5">
        <f t="shared" si="3"/>
        <v>-5.1162790697674421</v>
      </c>
      <c r="G59" s="9"/>
    </row>
    <row r="60" spans="1:7">
      <c r="A60" t="s">
        <v>34</v>
      </c>
      <c r="B60">
        <v>208</v>
      </c>
      <c r="C60">
        <v>190</v>
      </c>
      <c r="D60">
        <f t="shared" si="2"/>
        <v>-18</v>
      </c>
      <c r="E60" s="5">
        <f t="shared" si="3"/>
        <v>-8.6538461538461533</v>
      </c>
      <c r="G60" s="9"/>
    </row>
    <row r="61" spans="1:7">
      <c r="A61" t="s">
        <v>27</v>
      </c>
      <c r="B61">
        <v>198</v>
      </c>
      <c r="C61">
        <v>186</v>
      </c>
      <c r="D61">
        <f t="shared" si="2"/>
        <v>-12</v>
      </c>
      <c r="E61" s="5">
        <f t="shared" si="3"/>
        <v>-6.0606060606060606</v>
      </c>
      <c r="G61" s="9"/>
    </row>
    <row r="62" spans="1:7">
      <c r="A62" t="s">
        <v>15</v>
      </c>
      <c r="B62">
        <v>194</v>
      </c>
      <c r="C62">
        <v>190</v>
      </c>
      <c r="D62">
        <f t="shared" si="2"/>
        <v>-4</v>
      </c>
      <c r="E62" s="5">
        <f t="shared" si="3"/>
        <v>-2.0618556701030926</v>
      </c>
      <c r="G62" s="9"/>
    </row>
    <row r="63" spans="1:7">
      <c r="A63" t="s">
        <v>24</v>
      </c>
      <c r="B63">
        <v>178</v>
      </c>
      <c r="C63">
        <v>170</v>
      </c>
      <c r="D63">
        <f t="shared" si="2"/>
        <v>-8</v>
      </c>
      <c r="E63" s="5">
        <f t="shared" si="3"/>
        <v>-4.4943820224719104</v>
      </c>
      <c r="G63" s="9"/>
    </row>
    <row r="64" spans="1:7">
      <c r="A64" t="s">
        <v>28</v>
      </c>
      <c r="B64">
        <v>173</v>
      </c>
      <c r="C64">
        <v>170</v>
      </c>
      <c r="D64">
        <f t="shared" si="2"/>
        <v>-3</v>
      </c>
      <c r="E64" s="5">
        <f t="shared" si="3"/>
        <v>-1.7341040462427746</v>
      </c>
      <c r="G64" s="9"/>
    </row>
    <row r="65" spans="1:7">
      <c r="A65" t="s">
        <v>56</v>
      </c>
      <c r="B65">
        <v>154</v>
      </c>
      <c r="C65">
        <v>140</v>
      </c>
      <c r="D65">
        <f t="shared" si="2"/>
        <v>-14</v>
      </c>
      <c r="E65" s="5">
        <f t="shared" si="3"/>
        <v>-9.0909090909090917</v>
      </c>
      <c r="G65" s="9"/>
    </row>
    <row r="66" spans="1:7">
      <c r="A66" t="s">
        <v>43</v>
      </c>
      <c r="B66">
        <v>151</v>
      </c>
      <c r="C66">
        <v>139</v>
      </c>
      <c r="D66">
        <f t="shared" si="2"/>
        <v>-12</v>
      </c>
      <c r="E66" s="5">
        <f t="shared" si="3"/>
        <v>-7.9470198675496686</v>
      </c>
      <c r="G66" s="9"/>
    </row>
    <row r="67" spans="1:7">
      <c r="A67" t="s">
        <v>47</v>
      </c>
      <c r="B67">
        <v>137</v>
      </c>
      <c r="C67">
        <v>129</v>
      </c>
      <c r="D67">
        <f t="shared" si="2"/>
        <v>-8</v>
      </c>
      <c r="E67" s="5">
        <f t="shared" si="3"/>
        <v>-5.8394160583941606</v>
      </c>
      <c r="G67" s="9"/>
    </row>
    <row r="68" spans="1:7">
      <c r="A68" t="s">
        <v>10</v>
      </c>
      <c r="B68">
        <v>123</v>
      </c>
      <c r="C68">
        <v>105</v>
      </c>
      <c r="D68">
        <f t="shared" ref="D68:D99" si="4">C68-B68</f>
        <v>-18</v>
      </c>
      <c r="E68" s="5">
        <f t="shared" ref="E68:E99" si="5">100*D68/B68</f>
        <v>-14.634146341463415</v>
      </c>
      <c r="G68" s="9"/>
    </row>
    <row r="69" spans="1:7">
      <c r="A69" t="s">
        <v>38</v>
      </c>
      <c r="B69">
        <v>64</v>
      </c>
      <c r="C69">
        <v>47</v>
      </c>
      <c r="D69">
        <f t="shared" si="4"/>
        <v>-17</v>
      </c>
      <c r="E69" s="5">
        <f t="shared" si="5"/>
        <v>-26.5625</v>
      </c>
      <c r="G69" s="9"/>
    </row>
    <row r="70" spans="1:7">
      <c r="A70" t="s">
        <v>22</v>
      </c>
      <c r="B70">
        <v>56</v>
      </c>
      <c r="C70">
        <v>59</v>
      </c>
      <c r="D70">
        <f t="shared" si="4"/>
        <v>3</v>
      </c>
      <c r="E70" s="5">
        <f t="shared" si="5"/>
        <v>5.3571428571428568</v>
      </c>
      <c r="G70" s="9"/>
    </row>
    <row r="71" spans="1:7">
      <c r="A71" t="s">
        <v>45</v>
      </c>
      <c r="B71">
        <v>41</v>
      </c>
      <c r="C71">
        <v>38</v>
      </c>
      <c r="D71">
        <f t="shared" si="4"/>
        <v>-3</v>
      </c>
      <c r="E71" s="5">
        <f t="shared" si="5"/>
        <v>-7.3170731707317076</v>
      </c>
      <c r="G71" s="9"/>
    </row>
    <row r="72" spans="1:7">
      <c r="A72" s="7" t="s">
        <v>72</v>
      </c>
      <c r="B72" s="7">
        <f>SUM(B4:B71)</f>
        <v>104351</v>
      </c>
      <c r="C72" s="7">
        <f>SUM(C4:C71)</f>
        <v>97943</v>
      </c>
      <c r="D72" s="7">
        <f t="shared" ref="D72" si="6">C72-B72</f>
        <v>-6408</v>
      </c>
      <c r="E72" s="8">
        <f t="shared" ref="E72" si="7">100*D72/B72</f>
        <v>-6.1408132169313188</v>
      </c>
      <c r="G72" s="4"/>
    </row>
    <row r="73" spans="1:7">
      <c r="E73" s="3"/>
    </row>
  </sheetData>
  <sortState ref="A4:E71">
    <sortCondition descending="1" ref="B4:B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Chart</vt:lpstr>
      <vt:lpstr>Data</vt:lpstr>
      <vt:lpstr>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2014-07-01T16:11:22Z</cp:lastPrinted>
  <dcterms:created xsi:type="dcterms:W3CDTF">2014-07-01T10:22:18Z</dcterms:created>
  <dcterms:modified xsi:type="dcterms:W3CDTF">2014-07-01T19:39:16Z</dcterms:modified>
</cp:coreProperties>
</file>